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LICITAÇÃO SERVIDOR\PROCESSOS 2025\1.PROCESSOS\PROCESSO PREFEITURA\PA 098.2025 PREGÃO 015.2025 SRP 011.2025 - MAT PERMANENTE CAEE - SEDUC\"/>
    </mc:Choice>
  </mc:AlternateContent>
  <xr:revisionPtr revIDLastSave="0" documentId="8_{3B20DA9C-1992-4613-9ED2-86EA00231F8D}" xr6:coauthVersionLast="46" xr6:coauthVersionMax="46" xr10:uidLastSave="{00000000-0000-0000-0000-000000000000}"/>
  <bookViews>
    <workbookView xWindow="1950" yWindow="1380" windowWidth="12465" windowHeight="10140" xr2:uid="{00000000-000D-0000-FFFF-FFFF00000000}"/>
  </bookViews>
  <sheets>
    <sheet name="PERMANENTE 2025" sheetId="22" r:id="rId1"/>
    <sheet name="Plan1" sheetId="2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2" l="1"/>
  <c r="H19" i="22"/>
  <c r="I18" i="22" l="1"/>
  <c r="H18" i="22"/>
  <c r="I17" i="22"/>
  <c r="H17" i="22"/>
  <c r="I14" i="22" l="1"/>
  <c r="I15" i="22"/>
  <c r="I16" i="22"/>
  <c r="I20" i="22"/>
  <c r="H15" i="22"/>
  <c r="H16" i="22"/>
  <c r="H20" i="22"/>
  <c r="I9" i="22" l="1"/>
  <c r="I10" i="22"/>
  <c r="I11" i="22"/>
  <c r="I12" i="22"/>
  <c r="I13" i="22"/>
  <c r="I8" i="22"/>
  <c r="H9" i="22" l="1"/>
  <c r="H10" i="22"/>
  <c r="H11" i="22"/>
  <c r="H12" i="22"/>
  <c r="H13" i="22"/>
  <c r="H14" i="22"/>
  <c r="H8" i="22" l="1"/>
  <c r="I21" i="22" l="1"/>
</calcChain>
</file>

<file path=xl/sharedStrings.xml><?xml version="1.0" encoding="utf-8"?>
<sst xmlns="http://schemas.openxmlformats.org/spreadsheetml/2006/main" count="64" uniqueCount="49">
  <si>
    <t xml:space="preserve">  DEPARTAMENTO DE COMPRAS</t>
  </si>
  <si>
    <t>ITEM</t>
  </si>
  <si>
    <t>DESCRIÇÃO</t>
  </si>
  <si>
    <t>UND</t>
  </si>
  <si>
    <t>ESTIMATIVA DE PREÇOS</t>
  </si>
  <si>
    <t>VALOR TOTAL</t>
  </si>
  <si>
    <t>TOTAL</t>
  </si>
  <si>
    <t>BANCO DE PREÇO - NP TECNOLOGIA E GESTÃO DE DADOS LTDA - CNPJ:  07.797.967/0001-95</t>
  </si>
  <si>
    <t>MÉDIA</t>
  </si>
  <si>
    <t>VALOR UNITÁRIO</t>
  </si>
  <si>
    <t>EDUCAÇÃO</t>
  </si>
  <si>
    <t>SMAS</t>
  </si>
  <si>
    <t>ESCADA DE AGILIDADE CONFECCIONADA COM TIRAS DE POLIPROPILENO, 10 DEGRAUS, COMPRIMENTO APROXIMADO DE 5 METROS, LARGURA DE 50 CENTÍMETROS, E PESO APROXIMADO DE 250G. MARCA PISTA E CAMPO</t>
  </si>
  <si>
    <t>CHAPÉU CHINÊS (PRATO DEMARCATÓRIO) COM ALTURA DE 5 CENTÍMETROS, 19 CENTÍMETROS DE DIÂMETRO DE BASE, CORES DIVERSAS. UNIDADE. MARCA PLASTSUL</t>
  </si>
  <si>
    <t xml:space="preserve">ELÁSTICO SUPER BAND EXTRA FORTE </t>
  </si>
  <si>
    <t>BOLA DE FUT VÔLEI  CIRCUNFERÊNCIA ENTRE 68 E 70 CENTÍMETROS, 390 E 460 GRAMAS.</t>
  </si>
  <si>
    <t>PRANCHETA TATILA DE CAMPO DE FUTEBOL / PRANCHETA MAGNÉTICA DE FUTEBOL</t>
  </si>
  <si>
    <t>BOLA DE FUTEBOL DE AREIA BEACH SOCCER FUSION IX</t>
  </si>
  <si>
    <t>MESA DE FUT MESA 182CM COMP X 137CM LARG X 73CM ALTURA (PARTE BAIXA) 81CM ALTURA (PARTE ALTA)</t>
  </si>
  <si>
    <t xml:space="preserve">BOLA DE TÊNIS DE MESA PLÁSTICO ABS- DHS D40 3 ESTRELAS </t>
  </si>
  <si>
    <t>BOLA DE VÔLEI TAMANHO OFICIAL VP 5.000</t>
  </si>
  <si>
    <t>CANELEIRA (PROTETOR DE CANELA COM PEITO DE PÉ)</t>
  </si>
  <si>
    <t>TAMANHO M (MÉDIO): 37CM (DO PEITO DO PÉ AO JOELHO) 16,5CM (DO PEITO DO PÉ AO PÉ).</t>
  </si>
  <si>
    <t>LUVAS DE BOX (14 ONÇA) COR VERMELHA E AZUL.</t>
  </si>
  <si>
    <t>SACOS DE PANCADAS GRANDE</t>
  </si>
  <si>
    <t>PROTETOR DE CABEÇA COM GRADES TAMANHO ADULTO</t>
  </si>
  <si>
    <t xml:space="preserve">APARADORES DE SOCOS MANOPLA LUVA SOCO BOX MUATAY </t>
  </si>
  <si>
    <t>PROTETOR DE TORAX KUNG-FU</t>
  </si>
  <si>
    <t xml:space="preserve">APARADORES DE CHUTES (ABDOMINAL) GRANDE MANOPLA/ CINTURÃO ABDOMINAL </t>
  </si>
  <si>
    <t>PROTETOR GENITAL (COQUILHA).</t>
  </si>
  <si>
    <t>RAQUETE DE CHUTES 39CM DE COMPRIMENTO E 20 CM DE LARGURA.</t>
  </si>
  <si>
    <t>LUVA DE BOX VERMELHA – OBS: 14 ONÇA TAMANHO 14</t>
  </si>
  <si>
    <t>LUVA DE BOX AZUL – OBS: 14 ONÇA TAMANHO 14</t>
  </si>
  <si>
    <t>MESA DE PING-PONG MEDIDAS DA MESA MONTADA: 2,74 X 1,52 X 0,76 M. (C X L X A). PESO: 64 KG.</t>
  </si>
  <si>
    <t>APARADORES DE CHUTES (ESCUDO RETO)35CM X 19CM,</t>
  </si>
  <si>
    <t xml:space="preserve">  MEDIANA DE PREÇOS MATERIAL EQUIPAMENTOS FRIOS - 2025</t>
  </si>
  <si>
    <t>Armário Alto Com 02  Portas e chaves, com 3 (Três) Prateleiras: Material Em Mdp; Dimensões Aproximada Do Produto: 91Cm X 160Cm X 45Cm; Na Cor cinza com bege.</t>
  </si>
  <si>
    <t>MESA ESCRITÓRIO 1,70X0,70M -02 GAVETAS, MDF COR CINZA COM BEGE</t>
  </si>
  <si>
    <t xml:space="preserve"> Estante para Livros Caracas 3 Prateleiras, Altura (cm) 170,0 cm, Largura (cm) 68 cm, profundidade (cm) 30 cm, na cor cinza com bege.</t>
  </si>
  <si>
    <t xml:space="preserve">Aparador Buffet Para escritório Com Tela 100% Mdf Com 4 Portas Cor: cinza com bege. Altura: 80Cm Largura: 160 Cm Profundidade: 40 Cm </t>
  </si>
  <si>
    <t xml:space="preserve">Mesa Para Reunião Oval 8 Lugares - 2000 X 900  15 Mm.• Modelo: Mesa de reunião 2000 oval. • Medida: Larg. 2,00 m x Prof. 0,90 cm X Alt. 0,74 cm • Tampo e painel: MDP 15mm revestimento melamínico. • Acabamento das bordas: Perfil Ergosoft 180° • Pés laterais: Aço carbono com madeira.• Fixação: Parafusos • Calhas: Não possui. • Sapatas niveladoras: Sim </t>
  </si>
  <si>
    <t xml:space="preserve">
Estante Para Livros 5 Prateleiras 12 Nichos, Acabamento: Finish foil, Estilo Moderno, Material da estrutura MDP, Material das prateleiras MDP, Quantidade de prateleiras 5, Largura x Profundidade x Altura 90 cm x 29 cm x 187 cm, Peso 33,9 kg. Cor cinza com bege.</t>
  </si>
  <si>
    <t xml:space="preserve">Mesa para Escritório Diretor em L Tamburato e Elegante Charuto/Preto:Espessura da Estrutura50mm, Material das DobradiçasMetálica, Montagem Invertida? Cor cinza com bege, Material da EstruturaTamburato, Escala de BrilhoFosco, Material do TampoTamburato, Espessura do Tampo (mm)50, Possui Sapatas?Sim, Possui pés?Sim
Pés com regulagem de altura?Sim, Quantidade de Pés/Sapatas4, Possui Borda de PVC nas Bordas?Sim, Material dos PésMDP, Quantidade de Gavetas0, Formato da MesaFormato em "L"
AcompanhaKit Ferragem + Manual de Montagem,Acompanha Manual Garantia (dias)90
Indicação de UsoEscritório, Revestimento /AcabamentoBaixa Pressão (BP), Peso suportado no topo (Kg)50, Tipo de MesaDiretor, Manual de Montagem
</t>
  </si>
  <si>
    <t>Mesa Reunião Escritório 14 Lugares, T. oval  Modelo: Mesa Reunião Tampo Oval 14 Lugares • Medida: Larg. 3,50 m x Prof. 1,10 m X Alt. 0,74 cm • Tampo Bi-Partido: MDP 25 mm revestimento melamínico. • Saia: MDP 15 mm 5evestimento melamínico. • Acabamento das bordas: Fita reta de 2 mm. • Pés: Estrutura metálica, com calhas para passagem de fios. • Fixação: Parafusos e rodofix. • Calhas: Sim • Sapatas niveladoras: Sim • Caixa de Tomadas: Item opcional, vendido separadamente • Furação / Tampo: Não Possui Nível de dificuldade de montagem: Fácil aplicação. Cor: cinza com bege.</t>
  </si>
  <si>
    <t xml:space="preserve">
Armário Alto Aberto 3 Prateleiras
Medidas e Caracteríscas:- Altura: 160cm;- Largura: 80cm;- Profundidade: 46cm; Acabamentos corpo e tampo: Confeccionado em BP 15 mm Fita de Borda de 1mm;- Pés em estrutura tubular metálica com nivelador de altura com fixação por sistema minifix e cavilha;- Alta Qualidade. Cor cinza com bege
</t>
  </si>
  <si>
    <t xml:space="preserve">Conjuntos de Móveis BALCÃO PRA RECEPÇÃO:Suporta Até (kg): 50 kg, Acabamento: BP, Altura do Conjunto: 114 cm, Ambiente: null
Ambiente Principal: Escritório, Cor: Cinza/bege, Informação Complementar: 2x Balcão de Atendimento para Escritório/Recepção em L - Elegante e Funcional 147,7x147,7cm Cinza/bege, Largura: 147,7 cm, Altura: 114 cm, Peso: 101 kg, Profundidade: 147,7 cm
Necessita Montagem: Sim, Material Principal: MDP
</t>
  </si>
  <si>
    <t xml:space="preserve">Conjunto Sala Jantar 4 Cadeiras 
Estilo Moderno,  Forma da mesa Redonda, Materiais da mesa Madeira, Metal, Materiais das cadeiras Madeira, Metal, Altura da mesa78 cm, Largura da mesa100 cm, Altura das cadeiras 88 cm, Largura das cadeiras 46 cm, Profunidade das cadeiras 60 cm.
</t>
  </si>
  <si>
    <t>Armário Aéreo Suspenso e 3 Portas, Ideal Para Organização Área De Serviço, Lavanderia E Cozinha, Altura x Largura x,  Material MDP, Altura (cm): 67,Largura (cm): 150, Profundidade (cm): 30,  Suporta Até (kg): 20</t>
  </si>
  <si>
    <t xml:space="preserve">Armário Multiuso 2 Portas Grafite/Bege. Características: Estrutura em MDP, 2 Portas, Dobradiças metálicas,5 Prateleiras, Puxadores em ABS. Dimensões: Altura: 180 cm, Largura: 52 cm, Profundidade: 32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</si>
</sst>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quot;R$&quot;\ #,##0.00"/>
    <numFmt numFmtId="165" formatCode="_(&quot;R$ &quot;* #,##0.00_);_(&quot;R$ &quot;* \(#,##0.00\);_(&quot;R$ &quot;* &quot;-&quot;??_);_(@_)"/>
  </numFmts>
  <fonts count="11" x14ac:knownFonts="1">
    <font>
      <sz val="11"/>
      <color theme="1"/>
      <name val="Calibri"/>
      <family val="2"/>
      <scheme val="minor"/>
    </font>
    <font>
      <sz val="11"/>
      <color theme="1"/>
      <name val="Calibri"/>
      <family val="2"/>
      <scheme val="minor"/>
    </font>
    <font>
      <sz val="10"/>
      <name val="Arial"/>
      <family val="2"/>
    </font>
    <font>
      <b/>
      <sz val="12"/>
      <color theme="0"/>
      <name val="Times New Roman"/>
      <family val="1"/>
    </font>
    <font>
      <sz val="12"/>
      <color theme="1"/>
      <name val="Times New Roman"/>
      <family val="1"/>
    </font>
    <font>
      <sz val="12"/>
      <name val="Times New Roman"/>
      <family val="1"/>
    </font>
    <font>
      <b/>
      <sz val="12"/>
      <color theme="1"/>
      <name val="Times New Roman"/>
      <family val="1"/>
    </font>
    <font>
      <b/>
      <sz val="12"/>
      <name val="Times New Roman"/>
      <family val="1"/>
    </font>
    <font>
      <sz val="14"/>
      <color rgb="FF000000"/>
      <name val="Times New Roman"/>
      <family val="1"/>
    </font>
    <font>
      <sz val="12"/>
      <color rgb="FF000000"/>
      <name val="Times New Roman"/>
      <family val="1"/>
    </font>
    <font>
      <sz val="12"/>
      <color rgb="FF333333"/>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8"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1"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44" fontId="1" fillId="0" borderId="0" applyFont="0" applyFill="0" applyBorder="0" applyAlignment="0" applyProtection="0"/>
    <xf numFmtId="0" fontId="2" fillId="0" borderId="0"/>
  </cellStyleXfs>
  <cellXfs count="51">
    <xf numFmtId="0" fontId="0" fillId="0" borderId="0" xfId="0"/>
    <xf numFmtId="0" fontId="3" fillId="6" borderId="3" xfId="0" applyFont="1" applyFill="1" applyBorder="1" applyAlignment="1">
      <alignment horizontal="center" vertical="center" wrapText="1"/>
    </xf>
    <xf numFmtId="0" fontId="5" fillId="0" borderId="0" xfId="0" applyFont="1"/>
    <xf numFmtId="0" fontId="4" fillId="6" borderId="0" xfId="0" applyFont="1" applyFill="1"/>
    <xf numFmtId="44" fontId="4" fillId="6" borderId="0" xfId="0" applyNumberFormat="1" applyFont="1" applyFill="1"/>
    <xf numFmtId="0" fontId="4" fillId="0" borderId="0" xfId="0" applyFont="1"/>
    <xf numFmtId="0" fontId="5" fillId="0" borderId="2" xfId="0" applyFont="1" applyBorder="1"/>
    <xf numFmtId="0" fontId="6" fillId="0" borderId="0" xfId="0" applyFont="1"/>
    <xf numFmtId="0" fontId="4" fillId="5" borderId="0" xfId="0" applyFont="1" applyFill="1"/>
    <xf numFmtId="0" fontId="6" fillId="5" borderId="0" xfId="0" applyFont="1" applyFill="1" applyAlignment="1">
      <alignment horizontal="center" vertical="center"/>
    </xf>
    <xf numFmtId="0" fontId="4" fillId="5" borderId="0" xfId="0" applyFont="1" applyFill="1" applyAlignment="1">
      <alignment horizontal="center"/>
    </xf>
    <xf numFmtId="0" fontId="5" fillId="5" borderId="0" xfId="0" applyFont="1" applyFill="1" applyAlignment="1">
      <alignment horizontal="center" vertical="center"/>
    </xf>
    <xf numFmtId="44" fontId="4" fillId="0" borderId="0" xfId="0" applyNumberFormat="1" applyFont="1"/>
    <xf numFmtId="0" fontId="3" fillId="6" borderId="7" xfId="0" applyFont="1" applyFill="1" applyBorder="1" applyAlignment="1">
      <alignment horizontal="center" vertical="center"/>
    </xf>
    <xf numFmtId="0" fontId="5" fillId="0" borderId="1" xfId="0" applyFont="1" applyBorder="1" applyAlignment="1">
      <alignment horizontal="center" vertical="center" wrapText="1"/>
    </xf>
    <xf numFmtId="44" fontId="5" fillId="5" borderId="1" xfId="0" applyNumberFormat="1" applyFont="1" applyFill="1" applyBorder="1" applyAlignment="1">
      <alignment horizontal="center" vertical="center"/>
    </xf>
    <xf numFmtId="44" fontId="5" fillId="0" borderId="1"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0" fontId="4" fillId="0" borderId="2" xfId="0" applyFont="1" applyBorder="1"/>
    <xf numFmtId="0" fontId="8" fillId="0" borderId="11"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0" fillId="0" borderId="0" xfId="0" applyAlignment="1">
      <alignment vertical="center"/>
    </xf>
    <xf numFmtId="0" fontId="9" fillId="0" borderId="1"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wrapText="1"/>
    </xf>
    <xf numFmtId="44" fontId="7" fillId="2" borderId="13" xfId="0" applyNumberFormat="1" applyFont="1" applyFill="1" applyBorder="1" applyAlignment="1">
      <alignment vertical="center" wrapText="1"/>
    </xf>
    <xf numFmtId="44" fontId="7" fillId="2" borderId="14" xfId="0" applyNumberFormat="1" applyFont="1" applyFill="1" applyBorder="1" applyAlignment="1">
      <alignment vertical="center" wrapText="1"/>
    </xf>
    <xf numFmtId="3" fontId="7"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10" fillId="0" borderId="0" xfId="0" applyFont="1" applyAlignment="1">
      <alignment wrapText="1"/>
    </xf>
    <xf numFmtId="0" fontId="10" fillId="0" borderId="0" xfId="0" applyFont="1" applyAlignment="1">
      <alignment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0" borderId="0" xfId="0" applyFont="1"/>
    <xf numFmtId="0" fontId="4" fillId="0" borderId="2" xfId="0" applyFont="1" applyBorder="1"/>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44" fontId="3" fillId="6" borderId="5" xfId="0" applyNumberFormat="1" applyFont="1" applyFill="1" applyBorder="1" applyAlignment="1">
      <alignment horizontal="center" vertical="center" wrapText="1"/>
    </xf>
    <xf numFmtId="44" fontId="3" fillId="6" borderId="6" xfId="0" applyNumberFormat="1"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0" xfId="0" applyFont="1" applyFill="1" applyAlignment="1">
      <alignment horizontal="center" vertical="center"/>
    </xf>
  </cellXfs>
  <cellStyles count="7">
    <cellStyle name="Moeda 2" xfId="3" xr:uid="{00000000-0005-0000-0000-000000000000}"/>
    <cellStyle name="Moeda 3" xfId="4" xr:uid="{00000000-0005-0000-0000-000001000000}"/>
    <cellStyle name="Moeda 4" xfId="5" xr:uid="{00000000-0005-0000-0000-000002000000}"/>
    <cellStyle name="Normal" xfId="0" builtinId="0"/>
    <cellStyle name="Normal 2" xfId="6" xr:uid="{00000000-0005-0000-0000-000004000000}"/>
    <cellStyle name="Normal 3" xfId="1" xr:uid="{00000000-0005-0000-0000-000005000000}"/>
    <cellStyle name="Normal 4"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523875</xdr:colOff>
      <xdr:row>4</xdr:row>
      <xdr:rowOff>22150</xdr:rowOff>
    </xdr:to>
    <xdr:pic>
      <xdr:nvPicPr>
        <xdr:cNvPr id="4" name="Imagem 3">
          <a:extLst>
            <a:ext uri="{FF2B5EF4-FFF2-40B4-BE49-F238E27FC236}">
              <a16:creationId xmlns:a16="http://schemas.microsoft.com/office/drawing/2014/main" id="{EF2B1675-CFAC-4425-A03A-D8AAF936798A}"/>
            </a:ext>
          </a:extLst>
        </xdr:cNvPr>
        <xdr:cNvPicPr>
          <a:picLocks noChangeAspect="1"/>
        </xdr:cNvPicPr>
      </xdr:nvPicPr>
      <xdr:blipFill>
        <a:blip xmlns:r="http://schemas.openxmlformats.org/officeDocument/2006/relationships" r:embed="rId1"/>
        <a:stretch>
          <a:fillRect/>
        </a:stretch>
      </xdr:blipFill>
      <xdr:spPr>
        <a:xfrm>
          <a:off x="1" y="0"/>
          <a:ext cx="8016874" cy="10381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tabSelected="1" topLeftCell="A16" zoomScale="85" zoomScaleNormal="85" workbookViewId="0">
      <selection activeCell="B20" sqref="B20"/>
    </sheetView>
  </sheetViews>
  <sheetFormatPr defaultColWidth="9.140625" defaultRowHeight="15.75" x14ac:dyDescent="0.25"/>
  <cols>
    <col min="1" max="1" width="9.7109375" style="9" customWidth="1"/>
    <col min="2" max="2" width="90.28515625" style="8" customWidth="1"/>
    <col min="3" max="3" width="12.42578125" style="10" customWidth="1"/>
    <col min="4" max="4" width="17" style="10" customWidth="1"/>
    <col min="5" max="5" width="15.85546875" style="10" customWidth="1"/>
    <col min="6" max="6" width="13.42578125" style="11" customWidth="1"/>
    <col min="7" max="7" width="24" style="8" customWidth="1"/>
    <col min="8" max="8" width="20" style="5" customWidth="1"/>
    <col min="9" max="9" width="27.28515625" style="12" customWidth="1"/>
    <col min="10" max="16384" width="9.140625" style="5"/>
  </cols>
  <sheetData>
    <row r="1" spans="1:9" x14ac:dyDescent="0.25">
      <c r="A1" s="36"/>
      <c r="B1" s="36"/>
      <c r="C1" s="36"/>
      <c r="D1" s="36"/>
      <c r="E1" s="5"/>
      <c r="F1" s="2"/>
      <c r="G1" s="3"/>
      <c r="H1" s="3"/>
      <c r="I1" s="4"/>
    </row>
    <row r="2" spans="1:9" x14ac:dyDescent="0.25">
      <c r="A2" s="36"/>
      <c r="B2" s="36"/>
      <c r="C2" s="36"/>
      <c r="D2" s="36"/>
      <c r="E2" s="5"/>
      <c r="F2" s="2"/>
      <c r="G2" s="3"/>
      <c r="H2" s="3"/>
      <c r="I2" s="4"/>
    </row>
    <row r="3" spans="1:9" x14ac:dyDescent="0.25">
      <c r="A3" s="36"/>
      <c r="B3" s="36"/>
      <c r="C3" s="36"/>
      <c r="D3" s="36"/>
      <c r="E3" s="5"/>
      <c r="F3" s="2"/>
      <c r="G3" s="3"/>
      <c r="H3" s="3"/>
      <c r="I3" s="4"/>
    </row>
    <row r="4" spans="1:9" ht="31.5" x14ac:dyDescent="0.25">
      <c r="A4" s="37"/>
      <c r="B4" s="37"/>
      <c r="C4" s="37"/>
      <c r="D4" s="37"/>
      <c r="E4" s="19"/>
      <c r="F4" s="6"/>
      <c r="G4" s="1" t="s">
        <v>4</v>
      </c>
      <c r="H4" s="41" t="s">
        <v>8</v>
      </c>
      <c r="I4" s="42"/>
    </row>
    <row r="5" spans="1:9" s="7" customFormat="1" ht="23.25" customHeight="1" x14ac:dyDescent="0.25">
      <c r="A5" s="38" t="s">
        <v>0</v>
      </c>
      <c r="B5" s="39"/>
      <c r="C5" s="39"/>
      <c r="D5" s="39"/>
      <c r="E5" s="39"/>
      <c r="F5" s="40"/>
      <c r="G5" s="43" t="s">
        <v>7</v>
      </c>
      <c r="H5" s="45" t="s">
        <v>9</v>
      </c>
      <c r="I5" s="47" t="s">
        <v>5</v>
      </c>
    </row>
    <row r="6" spans="1:9" s="7" customFormat="1" ht="117.75" customHeight="1" x14ac:dyDescent="0.25">
      <c r="A6" s="35" t="s">
        <v>35</v>
      </c>
      <c r="B6" s="35"/>
      <c r="C6" s="35"/>
      <c r="D6" s="35"/>
      <c r="E6" s="35"/>
      <c r="F6" s="35"/>
      <c r="G6" s="44"/>
      <c r="H6" s="46"/>
      <c r="I6" s="48"/>
    </row>
    <row r="7" spans="1:9" ht="26.25" customHeight="1" x14ac:dyDescent="0.25">
      <c r="A7" s="26" t="s">
        <v>1</v>
      </c>
      <c r="B7" s="13" t="s">
        <v>2</v>
      </c>
      <c r="C7" s="26" t="s">
        <v>3</v>
      </c>
      <c r="D7" s="25" t="s">
        <v>10</v>
      </c>
      <c r="E7" s="27" t="s">
        <v>11</v>
      </c>
      <c r="F7" s="13" t="s">
        <v>6</v>
      </c>
      <c r="G7" s="13" t="s">
        <v>9</v>
      </c>
      <c r="H7" s="46"/>
      <c r="I7" s="48"/>
    </row>
    <row r="8" spans="1:9" ht="179.25" customHeight="1" x14ac:dyDescent="0.25">
      <c r="A8" s="9">
        <v>1</v>
      </c>
      <c r="B8" s="24" t="s">
        <v>42</v>
      </c>
      <c r="C8" s="14" t="s">
        <v>3</v>
      </c>
      <c r="D8" s="14">
        <v>2</v>
      </c>
      <c r="E8" s="14"/>
      <c r="F8" s="30"/>
      <c r="G8" s="15">
        <v>1694.11</v>
      </c>
      <c r="H8" s="16">
        <f t="shared" ref="H8:H20" si="0">ROUNDUP(AVERAGE(G8:G8),2)</f>
        <v>1694.11</v>
      </c>
      <c r="I8" s="15">
        <f>SUM(D8*G8)</f>
        <v>3388.22</v>
      </c>
    </row>
    <row r="9" spans="1:9" ht="124.5" customHeight="1" x14ac:dyDescent="0.25">
      <c r="A9" s="14">
        <v>2</v>
      </c>
      <c r="B9" s="24" t="s">
        <v>43</v>
      </c>
      <c r="C9" s="14" t="s">
        <v>3</v>
      </c>
      <c r="D9" s="14">
        <v>1</v>
      </c>
      <c r="E9" s="14"/>
      <c r="F9" s="30"/>
      <c r="G9" s="17">
        <v>3365.02</v>
      </c>
      <c r="H9" s="16">
        <f t="shared" si="0"/>
        <v>3365.02</v>
      </c>
      <c r="I9" s="15">
        <f t="shared" ref="I9:I20" si="1">SUM(D9*G9)</f>
        <v>3365.02</v>
      </c>
    </row>
    <row r="10" spans="1:9" s="8" customFormat="1" ht="73.5" customHeight="1" x14ac:dyDescent="0.25">
      <c r="A10" s="14">
        <v>3</v>
      </c>
      <c r="B10" s="24" t="s">
        <v>40</v>
      </c>
      <c r="C10" s="14" t="s">
        <v>3</v>
      </c>
      <c r="D10" s="14">
        <v>1</v>
      </c>
      <c r="E10" s="14"/>
      <c r="F10" s="30"/>
      <c r="G10" s="17">
        <v>872</v>
      </c>
      <c r="H10" s="16">
        <f t="shared" si="0"/>
        <v>872</v>
      </c>
      <c r="I10" s="15">
        <f t="shared" si="1"/>
        <v>872</v>
      </c>
    </row>
    <row r="11" spans="1:9" s="8" customFormat="1" ht="72" customHeight="1" x14ac:dyDescent="0.25">
      <c r="A11" s="9">
        <v>4</v>
      </c>
      <c r="B11" s="24" t="s">
        <v>39</v>
      </c>
      <c r="C11" s="14" t="s">
        <v>3</v>
      </c>
      <c r="D11" s="14">
        <v>1</v>
      </c>
      <c r="E11" s="14"/>
      <c r="F11" s="30"/>
      <c r="G11" s="18">
        <v>494.5</v>
      </c>
      <c r="H11" s="16">
        <f t="shared" si="0"/>
        <v>494.5</v>
      </c>
      <c r="I11" s="15">
        <f t="shared" si="1"/>
        <v>494.5</v>
      </c>
    </row>
    <row r="12" spans="1:9" s="8" customFormat="1" ht="53.25" customHeight="1" x14ac:dyDescent="0.25">
      <c r="A12" s="14">
        <v>5</v>
      </c>
      <c r="B12" s="24" t="s">
        <v>38</v>
      </c>
      <c r="C12" s="14" t="s">
        <v>3</v>
      </c>
      <c r="D12" s="14">
        <v>4</v>
      </c>
      <c r="E12" s="14"/>
      <c r="F12" s="30"/>
      <c r="G12" s="18">
        <v>317.81</v>
      </c>
      <c r="H12" s="16">
        <f t="shared" si="0"/>
        <v>317.81</v>
      </c>
      <c r="I12" s="15">
        <f t="shared" si="1"/>
        <v>1271.24</v>
      </c>
    </row>
    <row r="13" spans="1:9" ht="73.5" customHeight="1" x14ac:dyDescent="0.25">
      <c r="A13" s="14">
        <v>6</v>
      </c>
      <c r="B13" s="24" t="s">
        <v>41</v>
      </c>
      <c r="C13" s="14" t="s">
        <v>3</v>
      </c>
      <c r="D13" s="14">
        <v>6</v>
      </c>
      <c r="E13" s="14"/>
      <c r="F13" s="30"/>
      <c r="G13" s="17">
        <v>392.17</v>
      </c>
      <c r="H13" s="16">
        <f t="shared" si="0"/>
        <v>392.17</v>
      </c>
      <c r="I13" s="15">
        <f t="shared" si="1"/>
        <v>2353.02</v>
      </c>
    </row>
    <row r="14" spans="1:9" s="8" customFormat="1" ht="39" customHeight="1" x14ac:dyDescent="0.25">
      <c r="A14" s="31">
        <v>7</v>
      </c>
      <c r="B14" s="33" t="s">
        <v>37</v>
      </c>
      <c r="C14" s="14" t="s">
        <v>3</v>
      </c>
      <c r="D14" s="14">
        <v>10</v>
      </c>
      <c r="E14" s="14"/>
      <c r="F14" s="30"/>
      <c r="G14" s="17">
        <v>644.1</v>
      </c>
      <c r="H14" s="16">
        <f t="shared" si="0"/>
        <v>644.1</v>
      </c>
      <c r="I14" s="15">
        <f t="shared" si="1"/>
        <v>6441</v>
      </c>
    </row>
    <row r="15" spans="1:9" s="8" customFormat="1" ht="39" customHeight="1" x14ac:dyDescent="0.25">
      <c r="A15" s="14">
        <v>8</v>
      </c>
      <c r="B15" s="24" t="s">
        <v>36</v>
      </c>
      <c r="C15" s="14" t="s">
        <v>3</v>
      </c>
      <c r="D15" s="14">
        <v>10</v>
      </c>
      <c r="E15" s="14"/>
      <c r="F15" s="30"/>
      <c r="G15" s="17">
        <v>618</v>
      </c>
      <c r="H15" s="16">
        <f t="shared" si="0"/>
        <v>618</v>
      </c>
      <c r="I15" s="15">
        <f t="shared" si="1"/>
        <v>6180</v>
      </c>
    </row>
    <row r="16" spans="1:9" s="8" customFormat="1" ht="54" customHeight="1" x14ac:dyDescent="0.25">
      <c r="A16" s="31">
        <v>9</v>
      </c>
      <c r="B16" s="32" t="s">
        <v>44</v>
      </c>
      <c r="C16" s="14" t="s">
        <v>3</v>
      </c>
      <c r="D16" s="14">
        <v>4</v>
      </c>
      <c r="E16" s="14"/>
      <c r="F16" s="30"/>
      <c r="G16" s="17">
        <v>464.55</v>
      </c>
      <c r="H16" s="16">
        <f t="shared" si="0"/>
        <v>464.55</v>
      </c>
      <c r="I16" s="15">
        <f t="shared" si="1"/>
        <v>1858.2</v>
      </c>
    </row>
    <row r="17" spans="1:9" s="8" customFormat="1" ht="111.75" customHeight="1" x14ac:dyDescent="0.25">
      <c r="A17" s="14">
        <v>10</v>
      </c>
      <c r="B17" s="24" t="s">
        <v>45</v>
      </c>
      <c r="C17" s="14" t="s">
        <v>3</v>
      </c>
      <c r="D17" s="14">
        <v>1</v>
      </c>
      <c r="E17" s="14"/>
      <c r="F17" s="30"/>
      <c r="G17" s="18">
        <v>3075.5</v>
      </c>
      <c r="H17" s="16">
        <f t="shared" ref="H17:H19" si="2">ROUNDUP(AVERAGE(G17:G17),2)</f>
        <v>3075.5</v>
      </c>
      <c r="I17" s="15">
        <f t="shared" ref="I17:I18" si="3">SUM(D17*G17)</f>
        <v>3075.5</v>
      </c>
    </row>
    <row r="18" spans="1:9" s="8" customFormat="1" ht="61.5" customHeight="1" x14ac:dyDescent="0.25">
      <c r="A18" s="14">
        <v>11</v>
      </c>
      <c r="B18" s="24" t="s">
        <v>48</v>
      </c>
      <c r="C18" s="14" t="s">
        <v>3</v>
      </c>
      <c r="D18" s="14">
        <v>3</v>
      </c>
      <c r="E18" s="14"/>
      <c r="F18" s="30"/>
      <c r="G18" s="18">
        <v>319.99</v>
      </c>
      <c r="H18" s="16">
        <f t="shared" si="2"/>
        <v>319.99</v>
      </c>
      <c r="I18" s="15">
        <f t="shared" si="3"/>
        <v>959.97</v>
      </c>
    </row>
    <row r="19" spans="1:9" s="8" customFormat="1" ht="83.25" customHeight="1" x14ac:dyDescent="0.25">
      <c r="A19" s="14">
        <v>12</v>
      </c>
      <c r="B19" s="24" t="s">
        <v>46</v>
      </c>
      <c r="C19" s="14" t="s">
        <v>3</v>
      </c>
      <c r="D19" s="14">
        <v>1</v>
      </c>
      <c r="E19" s="14"/>
      <c r="F19" s="30"/>
      <c r="G19" s="18">
        <v>1058.8900000000001</v>
      </c>
      <c r="H19" s="16">
        <f t="shared" si="2"/>
        <v>1058.8900000000001</v>
      </c>
      <c r="I19" s="15">
        <f t="shared" ref="I19" si="4">SUM(D19*G19)</f>
        <v>1058.8900000000001</v>
      </c>
    </row>
    <row r="20" spans="1:9" ht="63" customHeight="1" x14ac:dyDescent="0.25">
      <c r="A20" s="14">
        <v>13</v>
      </c>
      <c r="B20" s="24" t="s">
        <v>47</v>
      </c>
      <c r="C20" s="14" t="s">
        <v>3</v>
      </c>
      <c r="D20" s="14">
        <v>1</v>
      </c>
      <c r="E20" s="14"/>
      <c r="F20" s="30"/>
      <c r="G20" s="18">
        <v>292.31</v>
      </c>
      <c r="H20" s="16">
        <f t="shared" si="0"/>
        <v>292.31</v>
      </c>
      <c r="I20" s="15">
        <f t="shared" si="1"/>
        <v>292.31</v>
      </c>
    </row>
    <row r="21" spans="1:9" ht="21" customHeight="1" x14ac:dyDescent="0.25">
      <c r="A21" s="49" t="s">
        <v>6</v>
      </c>
      <c r="B21" s="50"/>
      <c r="C21" s="50"/>
      <c r="D21" s="50"/>
      <c r="E21" s="50"/>
      <c r="F21" s="50"/>
      <c r="G21" s="50"/>
      <c r="H21" s="28"/>
      <c r="I21" s="29">
        <f>SUM(I8:I20)</f>
        <v>31609.870000000003</v>
      </c>
    </row>
    <row r="22" spans="1:9" x14ac:dyDescent="0.25">
      <c r="A22" s="34"/>
      <c r="B22" s="34"/>
      <c r="C22" s="34"/>
      <c r="D22" s="34"/>
      <c r="E22" s="34"/>
      <c r="F22" s="34"/>
      <c r="G22" s="34"/>
      <c r="H22" s="34"/>
      <c r="I22" s="34"/>
    </row>
    <row r="23" spans="1:9" x14ac:dyDescent="0.25">
      <c r="A23" s="34"/>
      <c r="B23" s="34"/>
      <c r="C23" s="34"/>
      <c r="D23" s="34"/>
      <c r="E23" s="34"/>
      <c r="F23" s="34"/>
      <c r="G23" s="34"/>
      <c r="H23" s="34"/>
      <c r="I23" s="34"/>
    </row>
    <row r="24" spans="1:9" x14ac:dyDescent="0.25">
      <c r="A24" s="34"/>
      <c r="B24" s="34"/>
      <c r="C24" s="34"/>
      <c r="D24" s="34"/>
      <c r="E24" s="34"/>
      <c r="F24" s="34"/>
      <c r="G24" s="34"/>
      <c r="H24" s="34"/>
      <c r="I24" s="34"/>
    </row>
    <row r="25" spans="1:9" x14ac:dyDescent="0.25">
      <c r="A25" s="34"/>
      <c r="B25" s="34"/>
      <c r="C25" s="34"/>
      <c r="D25" s="34"/>
      <c r="E25" s="34"/>
      <c r="F25" s="34"/>
      <c r="G25" s="34"/>
      <c r="H25" s="34"/>
      <c r="I25" s="34"/>
    </row>
  </sheetData>
  <sortState xmlns:xlrd2="http://schemas.microsoft.com/office/spreadsheetml/2017/richdata2" ref="B8:B9">
    <sortCondition ref="B8"/>
  </sortState>
  <mergeCells count="9">
    <mergeCell ref="A22:I25"/>
    <mergeCell ref="A6:F6"/>
    <mergeCell ref="A1:D4"/>
    <mergeCell ref="A5:F5"/>
    <mergeCell ref="H4:I4"/>
    <mergeCell ref="G5:G6"/>
    <mergeCell ref="H5:H7"/>
    <mergeCell ref="I5:I7"/>
    <mergeCell ref="A21:G21"/>
  </mergeCells>
  <pageMargins left="0.511811024" right="0.511811024" top="0.78740157499999996" bottom="0.78740157499999996" header="0.31496062000000002" footer="0.31496062000000002"/>
  <pageSetup paperSize="9" scale="43"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5"/>
  <sheetViews>
    <sheetView topLeftCell="A16" workbookViewId="0">
      <selection activeCell="B2" sqref="B2:B24"/>
    </sheetView>
  </sheetViews>
  <sheetFormatPr defaultRowHeight="15" x14ac:dyDescent="0.25"/>
  <cols>
    <col min="2" max="2" width="43" customWidth="1"/>
  </cols>
  <sheetData>
    <row r="2" spans="2:2" ht="38.25" thickBot="1" x14ac:dyDescent="0.3">
      <c r="B2" s="20" t="s">
        <v>14</v>
      </c>
    </row>
    <row r="3" spans="2:2" ht="48" thickBot="1" x14ac:dyDescent="0.3">
      <c r="B3" s="21" t="s">
        <v>15</v>
      </c>
    </row>
    <row r="4" spans="2:2" ht="48" thickBot="1" x14ac:dyDescent="0.3">
      <c r="B4" s="21" t="s">
        <v>16</v>
      </c>
    </row>
    <row r="5" spans="2:2" ht="32.25" thickBot="1" x14ac:dyDescent="0.3">
      <c r="B5" s="21" t="s">
        <v>17</v>
      </c>
    </row>
    <row r="6" spans="2:2" ht="111" thickBot="1" x14ac:dyDescent="0.3">
      <c r="B6" s="21" t="s">
        <v>12</v>
      </c>
    </row>
    <row r="7" spans="2:2" ht="48" thickBot="1" x14ac:dyDescent="0.3">
      <c r="B7" s="21" t="s">
        <v>18</v>
      </c>
    </row>
    <row r="8" spans="2:2" ht="32.25" thickBot="1" x14ac:dyDescent="0.3">
      <c r="B8" s="21" t="s">
        <v>19</v>
      </c>
    </row>
    <row r="9" spans="2:2" ht="32.25" thickBot="1" x14ac:dyDescent="0.3">
      <c r="B9" s="21" t="s">
        <v>20</v>
      </c>
    </row>
    <row r="10" spans="2:2" ht="95.25" thickBot="1" x14ac:dyDescent="0.3">
      <c r="B10" s="21" t="s">
        <v>13</v>
      </c>
    </row>
    <row r="11" spans="2:2" ht="31.5" x14ac:dyDescent="0.25">
      <c r="B11" s="22" t="s">
        <v>21</v>
      </c>
    </row>
    <row r="12" spans="2:2" ht="48" thickBot="1" x14ac:dyDescent="0.3">
      <c r="B12" s="21" t="s">
        <v>22</v>
      </c>
    </row>
    <row r="13" spans="2:2" ht="32.25" thickBot="1" x14ac:dyDescent="0.3">
      <c r="B13" s="21" t="s">
        <v>23</v>
      </c>
    </row>
    <row r="14" spans="2:2" ht="16.5" thickBot="1" x14ac:dyDescent="0.3">
      <c r="B14" s="21" t="s">
        <v>24</v>
      </c>
    </row>
    <row r="15" spans="2:2" ht="31.5" x14ac:dyDescent="0.25">
      <c r="B15" s="22" t="s">
        <v>34</v>
      </c>
    </row>
    <row r="16" spans="2:2" ht="32.25" thickBot="1" x14ac:dyDescent="0.3">
      <c r="B16" s="21" t="s">
        <v>25</v>
      </c>
    </row>
    <row r="17" spans="2:2" ht="32.25" thickBot="1" x14ac:dyDescent="0.3">
      <c r="B17" s="21" t="s">
        <v>26</v>
      </c>
    </row>
    <row r="18" spans="2:2" ht="16.5" thickBot="1" x14ac:dyDescent="0.3">
      <c r="B18" s="21" t="s">
        <v>27</v>
      </c>
    </row>
    <row r="19" spans="2:2" ht="48" thickBot="1" x14ac:dyDescent="0.3">
      <c r="B19" s="21" t="s">
        <v>28</v>
      </c>
    </row>
    <row r="20" spans="2:2" ht="16.5" thickBot="1" x14ac:dyDescent="0.3">
      <c r="B20" s="21" t="s">
        <v>29</v>
      </c>
    </row>
    <row r="21" spans="2:2" ht="32.25" thickBot="1" x14ac:dyDescent="0.3">
      <c r="B21" s="21" t="s">
        <v>30</v>
      </c>
    </row>
    <row r="22" spans="2:2" ht="32.25" thickBot="1" x14ac:dyDescent="0.3">
      <c r="B22" s="21" t="s">
        <v>31</v>
      </c>
    </row>
    <row r="23" spans="2:2" ht="32.25" thickBot="1" x14ac:dyDescent="0.3">
      <c r="B23" s="21" t="s">
        <v>32</v>
      </c>
    </row>
    <row r="24" spans="2:2" ht="48" thickBot="1" x14ac:dyDescent="0.3">
      <c r="B24" s="21" t="s">
        <v>33</v>
      </c>
    </row>
    <row r="25" spans="2:2" x14ac:dyDescent="0.25">
      <c r="B25" s="23"/>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PERMANENTE 2025</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dc:creator>
  <cp:lastModifiedBy>Servidor</cp:lastModifiedBy>
  <cp:lastPrinted>2023-09-05T17:31:48Z</cp:lastPrinted>
  <dcterms:created xsi:type="dcterms:W3CDTF">2020-07-23T12:11:45Z</dcterms:created>
  <dcterms:modified xsi:type="dcterms:W3CDTF">2025-08-20T13:22:44Z</dcterms:modified>
</cp:coreProperties>
</file>